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690" activeTab="0"/>
  </bookViews>
  <sheets>
    <sheet name="Муниципальные" sheetId="1" r:id="rId1"/>
  </sheets>
  <definedNames>
    <definedName name="_xlnm.Print_Titles" localSheetId="0">'Муниципальные'!$5:$9</definedName>
    <definedName name="_xlnm.Print_Area" localSheetId="0">'Муниципальные'!$A$1:$F$48</definedName>
  </definedNames>
  <calcPr fullCalcOnLoad="1"/>
</workbook>
</file>

<file path=xl/sharedStrings.xml><?xml version="1.0" encoding="utf-8"?>
<sst xmlns="http://schemas.openxmlformats.org/spreadsheetml/2006/main" count="64" uniqueCount="57">
  <si>
    <t xml:space="preserve">Министерство строительства Тверской области </t>
  </si>
  <si>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</si>
  <si>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Годы строительства</t>
  </si>
  <si>
    <t>Мощность</t>
  </si>
  <si>
    <t>ВСЕГО</t>
  </si>
  <si>
    <t>в том числе:</t>
  </si>
  <si>
    <r>
      <t xml:space="preserve"> </t>
    </r>
    <r>
      <rPr>
        <b/>
        <sz val="11"/>
        <rFont val="Times New Roman"/>
        <family val="1"/>
      </rPr>
      <t>ОБРАЗОВАНИЕ</t>
    </r>
  </si>
  <si>
    <t xml:space="preserve"> ЖИЛИЩНО-КОММУНАЛЬНОЕ  ХОЗЯЙСТВО</t>
  </si>
  <si>
    <t>Коммунальное строительство</t>
  </si>
  <si>
    <t xml:space="preserve"> Создание благоприятных условий для развития малоэтажного (индивидуального) жилищного строительства</t>
  </si>
  <si>
    <t>ДОРОЖНОЕ ХОЗЯЙСТВО</t>
  </si>
  <si>
    <t>Министерство транспорта Тверской области</t>
  </si>
  <si>
    <r>
      <t xml:space="preserve">Государственная программа Тверской области «Развитие транспортного комплекса и дорожного хозяйства Тверской области» </t>
    </r>
    <r>
      <rPr>
        <b/>
        <i/>
        <sz val="10"/>
        <rFont val="Times New Roman"/>
        <family val="1"/>
      </rPr>
      <t>на 2013-2018 годы</t>
    </r>
  </si>
  <si>
    <t>плановый период</t>
  </si>
  <si>
    <t>Администрация Бологовского района</t>
  </si>
  <si>
    <t>Детский сад г. Бологое</t>
  </si>
  <si>
    <t xml:space="preserve">2007-2015         </t>
  </si>
  <si>
    <t>150 мест</t>
  </si>
  <si>
    <t>Администрация Калининского района</t>
  </si>
  <si>
    <t xml:space="preserve">Строительство здания детского сада на 110 мест по адресу: Тверская область, Калининский район, Щербининское сельское поселение, жд. ст. Чуприяновка, ул. 3-я Мира, д. 16 </t>
  </si>
  <si>
    <t>2013-2015</t>
  </si>
  <si>
    <t>110 мест</t>
  </si>
  <si>
    <t>Нераспределенный остаток</t>
  </si>
  <si>
    <t xml:space="preserve"> 2015 год</t>
  </si>
  <si>
    <t>ФИЗИЧЕСКАЯ КУЛЬТУРА И СПОРТ</t>
  </si>
  <si>
    <t>Государственная программа Тверской области   «Физическая культура и спорт Тверской области» на 2013-2018 годы</t>
  </si>
  <si>
    <t>Строительство, реконструкция муниципальных объектов физкультурно-спортивного назначения</t>
  </si>
  <si>
    <t>Администрация Осташковского района</t>
  </si>
  <si>
    <t>Спортивный центр с универсальным игровым залом, г. Осташков</t>
  </si>
  <si>
    <t>2008-2015</t>
  </si>
  <si>
    <t>1819,93 кв.м</t>
  </si>
  <si>
    <r>
      <t xml:space="preserve">Государственная программа Тверской области «Развитие образования Тверской области» </t>
    </r>
    <r>
      <rPr>
        <b/>
        <i/>
        <sz val="10"/>
        <rFont val="Times New Roman"/>
        <family val="1"/>
      </rPr>
      <t>на 2015-2020 годы</t>
    </r>
  </si>
  <si>
    <t>Государственная программа Тверской области «Создание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области»  на 2015-2020 годы</t>
  </si>
  <si>
    <t xml:space="preserve"> Государственная программа Тверской области «Экономическое развитие и инновационная экономика Тверской области» на 2014 – 2019 годы</t>
  </si>
  <si>
    <t>Администрация Конаковского района</t>
  </si>
  <si>
    <t>Берегоукрепление устьевого участка р. Дойбица с возможностью причаливания туристических судов</t>
  </si>
  <si>
    <t>2014-2018</t>
  </si>
  <si>
    <t>Строительство, реконструкция муниципальных объектов дошкольного  образования</t>
  </si>
  <si>
    <t>Строительство, реконструкция и проектирование автомобильных дорог местного значения</t>
  </si>
  <si>
    <t>Бельский район</t>
  </si>
  <si>
    <t>г. Белый (городское поселение)</t>
  </si>
  <si>
    <t>Реконструкция ул. Октябрьская, ул. Ленина, 
ул. Красногвардейская в г. Белый</t>
  </si>
  <si>
    <t>2012-2015</t>
  </si>
  <si>
    <t>1,39 км</t>
  </si>
  <si>
    <t>2016 год</t>
  </si>
  <si>
    <t>2017 год</t>
  </si>
  <si>
    <t>Строительство, реконструкция и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автодорог общего пользования</t>
  </si>
  <si>
    <t>Кашинский район</t>
  </si>
  <si>
    <t>Реконструкция автомобильной дороги местного значения Больница им. Калинина-д. Слободка в Верхнетроицком сельском поселении Кашинского района</t>
  </si>
  <si>
    <t>3,883 км</t>
  </si>
  <si>
    <t>ПРОЧИЕ ОТРАСЛИ</t>
  </si>
  <si>
    <t>Адресная инвестиционная программа Тверской области на 2015 год и на плановый период 2016 и 2017 годов  
(в части объектов муниципальной собственности)</t>
  </si>
  <si>
    <t>Лимит областного бюджета (тыс. руб.)</t>
  </si>
  <si>
    <t xml:space="preserve">Создание комплекса обеспечивающей инфраструктуры  туристско - рекреационных кластеров </t>
  </si>
  <si>
    <t>645 м</t>
  </si>
  <si>
    <r>
      <t xml:space="preserve">Приложение 17
</t>
    </r>
    <r>
      <rPr>
        <sz val="11"/>
        <rFont val="Times New Roman"/>
        <family val="1"/>
      </rPr>
      <t>к закону Тверской области 
«Об областном бюджете Тверской области на 2015 год
 и на плановый период 2016 и 2017 годов»</t>
    </r>
  </si>
  <si>
    <t>Средства областного бюджета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</si>
</sst>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#,##0.0_р_.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52">
    <font>
      <sz val="10"/>
      <name val="Arial Cyr"/>
      <family val="0"/>
    </font>
    <font>
      <b/>
      <i/>
      <sz val="11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i/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53" applyNumberFormat="1" applyFont="1" applyFill="1" applyBorder="1" applyAlignment="1" applyProtection="1">
      <alignment horizontal="left" vertical="top" wrapText="1"/>
      <protection/>
    </xf>
    <xf numFmtId="0" fontId="5" fillId="0" borderId="10" xfId="53" applyNumberFormat="1" applyFont="1" applyFill="1" applyBorder="1" applyAlignment="1" applyProtection="1">
      <alignment horizontal="left" vertical="top" wrapText="1" indent="1"/>
      <protection/>
    </xf>
    <xf numFmtId="0" fontId="5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164" fontId="7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9" fillId="0" borderId="10" xfId="53" applyNumberFormat="1" applyFont="1" applyFill="1" applyBorder="1" applyAlignment="1" applyProtection="1">
      <alignment horizontal="left" vertical="top" wrapText="1"/>
      <protection/>
    </xf>
    <xf numFmtId="0" fontId="10" fillId="0" borderId="10" xfId="53" applyNumberFormat="1" applyFont="1" applyFill="1" applyBorder="1" applyAlignment="1" applyProtection="1">
      <alignment horizontal="center" vertical="top" wrapText="1"/>
      <protection/>
    </xf>
    <xf numFmtId="164" fontId="1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164" fontId="5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6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" fillId="0" borderId="11" xfId="53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right"/>
    </xf>
    <xf numFmtId="0" fontId="7" fillId="0" borderId="10" xfId="53" applyNumberFormat="1" applyFont="1" applyFill="1" applyBorder="1" applyAlignment="1" applyProtection="1">
      <alignment vertical="center" wrapText="1"/>
      <protection/>
    </xf>
    <xf numFmtId="0" fontId="6" fillId="0" borderId="10" xfId="53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/>
    </xf>
    <xf numFmtId="0" fontId="6" fillId="0" borderId="10" xfId="53" applyNumberFormat="1" applyFont="1" applyFill="1" applyBorder="1" applyAlignment="1" applyProtection="1">
      <alignment horizontal="left" vertical="top" wrapText="1"/>
      <protection/>
    </xf>
    <xf numFmtId="0" fontId="2" fillId="32" borderId="10" xfId="0" applyFont="1" applyFill="1" applyBorder="1" applyAlignment="1">
      <alignment/>
    </xf>
    <xf numFmtId="0" fontId="7" fillId="32" borderId="10" xfId="53" applyNumberFormat="1" applyFont="1" applyFill="1" applyBorder="1" applyAlignment="1" applyProtection="1">
      <alignment vertical="center" wrapText="1"/>
      <protection/>
    </xf>
    <xf numFmtId="0" fontId="6" fillId="32" borderId="10" xfId="53" applyNumberFormat="1" applyFont="1" applyFill="1" applyBorder="1" applyAlignment="1" applyProtection="1">
      <alignment vertical="center" wrapText="1"/>
      <protection/>
    </xf>
    <xf numFmtId="0" fontId="6" fillId="32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1" fillId="0" borderId="10" xfId="53" applyNumberFormat="1" applyFont="1" applyFill="1" applyBorder="1" applyAlignment="1" applyProtection="1">
      <alignment horizontal="right" vertical="center" indent="1"/>
      <protection/>
    </xf>
    <xf numFmtId="164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horizontal="center" vertical="center" wrapText="1"/>
      <protection/>
    </xf>
    <xf numFmtId="0" fontId="6" fillId="0" borderId="14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right" vertical="center" wrapText="1" indent="1"/>
    </xf>
    <xf numFmtId="165" fontId="6" fillId="0" borderId="10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right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(2-е чтение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48</xdr:row>
      <xdr:rowOff>0</xdr:rowOff>
    </xdr:from>
    <xdr:ext cx="19050" cy="304800"/>
    <xdr:sp>
      <xdr:nvSpPr>
        <xdr:cNvPr id="1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2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3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4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5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6" name="Text Box 6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7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8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9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10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11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12" name="Text Box 6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13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14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15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16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17" name="Text Box 97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48</xdr:row>
      <xdr:rowOff>0</xdr:rowOff>
    </xdr:from>
    <xdr:ext cx="19050" cy="304800"/>
    <xdr:sp>
      <xdr:nvSpPr>
        <xdr:cNvPr id="18" name="Text Box 6"/>
        <xdr:cNvSpPr txBox="1">
          <a:spLocks noChangeArrowheads="1"/>
        </xdr:cNvSpPr>
      </xdr:nvSpPr>
      <xdr:spPr>
        <a:xfrm>
          <a:off x="581025" y="181070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19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20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21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22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23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24" name="Text Box 6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25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26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27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28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29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30" name="Text Box 6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31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32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33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34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35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36" name="Text Box 6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37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38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39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40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41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42" name="Text Box 6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43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44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45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46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47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48" name="Text Box 6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49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50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51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52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53" name="Text Box 97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44</xdr:row>
      <xdr:rowOff>0</xdr:rowOff>
    </xdr:from>
    <xdr:ext cx="19050" cy="314325"/>
    <xdr:sp>
      <xdr:nvSpPr>
        <xdr:cNvPr id="54" name="Text Box 6"/>
        <xdr:cNvSpPr txBox="1">
          <a:spLocks noChangeArrowheads="1"/>
        </xdr:cNvSpPr>
      </xdr:nvSpPr>
      <xdr:spPr>
        <a:xfrm>
          <a:off x="581025" y="159448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3</xdr:col>
      <xdr:colOff>504825</xdr:colOff>
      <xdr:row>50</xdr:row>
      <xdr:rowOff>66675</xdr:rowOff>
    </xdr:from>
    <xdr:to>
      <xdr:col>3</xdr:col>
      <xdr:colOff>552450</xdr:colOff>
      <xdr:row>51</xdr:row>
      <xdr:rowOff>152400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172325" y="18497550"/>
          <a:ext cx="57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819150</xdr:colOff>
      <xdr:row>50</xdr:row>
      <xdr:rowOff>28575</xdr:rowOff>
    </xdr:from>
    <xdr:to>
      <xdr:col>2</xdr:col>
      <xdr:colOff>847725</xdr:colOff>
      <xdr:row>51</xdr:row>
      <xdr:rowOff>114300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6219825" y="18459450"/>
          <a:ext cx="38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="80" zoomScaleNormal="80" zoomScaleSheetLayoutView="100" zoomScalePageLayoutView="0" workbookViewId="0" topLeftCell="A1">
      <selection activeCell="E48" sqref="E48:F49"/>
    </sheetView>
  </sheetViews>
  <sheetFormatPr defaultColWidth="9.00390625" defaultRowHeight="12.75"/>
  <cols>
    <col min="1" max="1" width="55.75390625" style="0" customWidth="1"/>
    <col min="2" max="2" width="15.125" style="0" customWidth="1"/>
    <col min="3" max="3" width="16.625" style="0" customWidth="1"/>
    <col min="4" max="4" width="20.00390625" style="0" customWidth="1"/>
    <col min="5" max="5" width="20.375" style="0" customWidth="1"/>
    <col min="6" max="6" width="20.75390625" style="0" customWidth="1"/>
  </cols>
  <sheetData>
    <row r="1" spans="1:6" ht="66.75" customHeight="1">
      <c r="A1" s="37"/>
      <c r="B1" s="38" t="s">
        <v>55</v>
      </c>
      <c r="C1" s="39"/>
      <c r="D1" s="39"/>
      <c r="E1" s="39"/>
      <c r="F1" s="39"/>
    </row>
    <row r="2" spans="1:6" ht="69" customHeight="1">
      <c r="A2" s="41" t="s">
        <v>51</v>
      </c>
      <c r="B2" s="41"/>
      <c r="C2" s="41"/>
      <c r="D2" s="41"/>
      <c r="E2" s="41"/>
      <c r="F2" s="41"/>
    </row>
    <row r="3" ht="12.75">
      <c r="D3" s="14"/>
    </row>
    <row r="4" spans="4:6" ht="12.75">
      <c r="D4" s="15"/>
      <c r="F4" s="23"/>
    </row>
    <row r="5" spans="1:6" ht="15">
      <c r="A5" s="40" t="s">
        <v>1</v>
      </c>
      <c r="B5" s="40" t="s">
        <v>2</v>
      </c>
      <c r="C5" s="40" t="s">
        <v>3</v>
      </c>
      <c r="D5" s="44" t="s">
        <v>52</v>
      </c>
      <c r="E5" s="44"/>
      <c r="F5" s="44"/>
    </row>
    <row r="6" spans="1:6" ht="15">
      <c r="A6" s="40"/>
      <c r="B6" s="40"/>
      <c r="C6" s="40"/>
      <c r="D6" s="42" t="s">
        <v>23</v>
      </c>
      <c r="E6" s="44" t="s">
        <v>13</v>
      </c>
      <c r="F6" s="44"/>
    </row>
    <row r="7" spans="1:6" ht="15">
      <c r="A7" s="40"/>
      <c r="B7" s="40"/>
      <c r="C7" s="40"/>
      <c r="D7" s="43"/>
      <c r="E7" s="32" t="s">
        <v>44</v>
      </c>
      <c r="F7" s="36" t="s">
        <v>45</v>
      </c>
    </row>
    <row r="8" spans="1:6" ht="38.25" customHeight="1">
      <c r="A8" s="40"/>
      <c r="B8" s="40"/>
      <c r="C8" s="40"/>
      <c r="D8" s="6" t="s">
        <v>56</v>
      </c>
      <c r="E8" s="6" t="s">
        <v>56</v>
      </c>
      <c r="F8" s="6" t="s">
        <v>56</v>
      </c>
    </row>
    <row r="9" spans="1:6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22">
        <v>6</v>
      </c>
    </row>
    <row r="10" spans="1:6" ht="14.25">
      <c r="A10" s="5" t="s">
        <v>4</v>
      </c>
      <c r="B10" s="7"/>
      <c r="C10" s="7"/>
      <c r="D10" s="8">
        <f>D12+D21+D27+D32+D38</f>
        <v>340364.1</v>
      </c>
      <c r="E10" s="8">
        <f>E12+E21+E27+E32+E38</f>
        <v>352967.3</v>
      </c>
      <c r="F10" s="8">
        <f>F12+F21+F27+F32+F38</f>
        <v>466587.7</v>
      </c>
    </row>
    <row r="11" spans="1:6" ht="17.25">
      <c r="A11" s="9" t="s">
        <v>5</v>
      </c>
      <c r="B11" s="7"/>
      <c r="C11" s="7"/>
      <c r="D11" s="35"/>
      <c r="E11" s="35"/>
      <c r="F11" s="35"/>
    </row>
    <row r="12" spans="1:6" ht="14.25">
      <c r="A12" s="10" t="s">
        <v>6</v>
      </c>
      <c r="B12" s="7"/>
      <c r="C12" s="7"/>
      <c r="D12" s="8">
        <f aca="true" t="shared" si="0" ref="D12:F14">D13</f>
        <v>101525.4</v>
      </c>
      <c r="E12" s="8">
        <f t="shared" si="0"/>
        <v>119431.9</v>
      </c>
      <c r="F12" s="8">
        <f t="shared" si="0"/>
        <v>239725.5</v>
      </c>
    </row>
    <row r="13" spans="1:6" ht="14.25">
      <c r="A13" s="2" t="s">
        <v>0</v>
      </c>
      <c r="B13" s="7"/>
      <c r="C13" s="7"/>
      <c r="D13" s="8">
        <f t="shared" si="0"/>
        <v>101525.4</v>
      </c>
      <c r="E13" s="8">
        <f t="shared" si="0"/>
        <v>119431.9</v>
      </c>
      <c r="F13" s="8">
        <f t="shared" si="0"/>
        <v>239725.5</v>
      </c>
    </row>
    <row r="14" spans="1:6" ht="43.5">
      <c r="A14" s="1" t="s">
        <v>31</v>
      </c>
      <c r="B14" s="7"/>
      <c r="C14" s="7"/>
      <c r="D14" s="11">
        <f t="shared" si="0"/>
        <v>101525.4</v>
      </c>
      <c r="E14" s="11">
        <f t="shared" si="0"/>
        <v>119431.9</v>
      </c>
      <c r="F14" s="11">
        <f t="shared" si="0"/>
        <v>239725.5</v>
      </c>
    </row>
    <row r="15" spans="1:6" ht="34.5" customHeight="1">
      <c r="A15" s="4" t="s">
        <v>37</v>
      </c>
      <c r="B15" s="7"/>
      <c r="C15" s="7"/>
      <c r="D15" s="13">
        <f>102525.4-1000</f>
        <v>101525.4</v>
      </c>
      <c r="E15" s="13">
        <v>119431.9</v>
      </c>
      <c r="F15" s="13">
        <v>239725.5</v>
      </c>
    </row>
    <row r="16" spans="1:6" ht="17.25" customHeight="1">
      <c r="A16" s="24" t="s">
        <v>14</v>
      </c>
      <c r="B16" s="6"/>
      <c r="C16" s="6"/>
      <c r="D16" s="13"/>
      <c r="E16" s="13"/>
      <c r="F16" s="13"/>
    </row>
    <row r="17" spans="1:6" ht="24.75" customHeight="1">
      <c r="A17" s="25" t="s">
        <v>15</v>
      </c>
      <c r="B17" s="6" t="s">
        <v>16</v>
      </c>
      <c r="C17" s="6" t="s">
        <v>17</v>
      </c>
      <c r="D17" s="21">
        <v>30664.9</v>
      </c>
      <c r="E17" s="13"/>
      <c r="F17" s="13"/>
    </row>
    <row r="18" spans="1:6" ht="18" customHeight="1">
      <c r="A18" s="24" t="s">
        <v>18</v>
      </c>
      <c r="B18" s="7"/>
      <c r="C18" s="7"/>
      <c r="D18" s="13"/>
      <c r="E18" s="13"/>
      <c r="F18" s="13"/>
    </row>
    <row r="19" spans="1:6" ht="53.25" customHeight="1">
      <c r="A19" s="25" t="s">
        <v>19</v>
      </c>
      <c r="B19" s="6" t="s">
        <v>20</v>
      </c>
      <c r="C19" s="6" t="s">
        <v>21</v>
      </c>
      <c r="D19" s="21">
        <v>5799.7</v>
      </c>
      <c r="E19" s="13"/>
      <c r="F19" s="13"/>
    </row>
    <row r="20" spans="1:6" ht="19.5" customHeight="1">
      <c r="A20" s="25" t="s">
        <v>22</v>
      </c>
      <c r="B20" s="7"/>
      <c r="C20" s="7"/>
      <c r="D20" s="21">
        <f>D15-D17-D19</f>
        <v>65060.8</v>
      </c>
      <c r="E20" s="13"/>
      <c r="F20" s="13"/>
    </row>
    <row r="21" spans="1:6" ht="19.5" customHeight="1">
      <c r="A21" s="12" t="s">
        <v>24</v>
      </c>
      <c r="B21" s="7"/>
      <c r="C21" s="7"/>
      <c r="D21" s="8">
        <f>D22</f>
        <v>5260.5</v>
      </c>
      <c r="E21" s="13"/>
      <c r="F21" s="13"/>
    </row>
    <row r="22" spans="1:6" ht="22.5" customHeight="1">
      <c r="A22" s="5" t="s">
        <v>0</v>
      </c>
      <c r="B22" s="7"/>
      <c r="C22" s="7"/>
      <c r="D22" s="8">
        <f>D23</f>
        <v>5260.5</v>
      </c>
      <c r="E22" s="13"/>
      <c r="F22" s="13"/>
    </row>
    <row r="23" spans="1:6" ht="45" customHeight="1">
      <c r="A23" s="1" t="s">
        <v>25</v>
      </c>
      <c r="B23" s="7"/>
      <c r="C23" s="7"/>
      <c r="D23" s="11">
        <f>D24</f>
        <v>5260.5</v>
      </c>
      <c r="E23" s="13"/>
      <c r="F23" s="13"/>
    </row>
    <row r="24" spans="1:6" ht="33" customHeight="1">
      <c r="A24" s="4" t="s">
        <v>26</v>
      </c>
      <c r="B24" s="7"/>
      <c r="C24" s="7"/>
      <c r="D24" s="13">
        <f>D26</f>
        <v>5260.5</v>
      </c>
      <c r="E24" s="13"/>
      <c r="F24" s="13"/>
    </row>
    <row r="25" spans="1:6" ht="24.75" customHeight="1">
      <c r="A25" s="24" t="s">
        <v>27</v>
      </c>
      <c r="B25" s="26"/>
      <c r="C25" s="26"/>
      <c r="D25" s="21"/>
      <c r="E25" s="13"/>
      <c r="F25" s="13"/>
    </row>
    <row r="26" spans="1:6" ht="35.25" customHeight="1">
      <c r="A26" s="25" t="s">
        <v>28</v>
      </c>
      <c r="B26" s="6" t="s">
        <v>29</v>
      </c>
      <c r="C26" s="6" t="s">
        <v>30</v>
      </c>
      <c r="D26" s="21">
        <v>5260.5</v>
      </c>
      <c r="E26" s="13"/>
      <c r="F26" s="13"/>
    </row>
    <row r="27" spans="1:6" ht="22.5" customHeight="1">
      <c r="A27" s="12" t="s">
        <v>7</v>
      </c>
      <c r="B27" s="7"/>
      <c r="C27" s="7"/>
      <c r="D27" s="8">
        <f aca="true" t="shared" si="1" ref="D27:F30">D28</f>
        <v>80000</v>
      </c>
      <c r="E27" s="8">
        <f t="shared" si="1"/>
        <v>144515.9</v>
      </c>
      <c r="F27" s="8">
        <f t="shared" si="1"/>
        <v>144515.9</v>
      </c>
    </row>
    <row r="28" spans="1:6" ht="14.25">
      <c r="A28" s="2" t="s">
        <v>8</v>
      </c>
      <c r="B28" s="7"/>
      <c r="C28" s="7"/>
      <c r="D28" s="8">
        <f t="shared" si="1"/>
        <v>80000</v>
      </c>
      <c r="E28" s="8">
        <f t="shared" si="1"/>
        <v>144515.9</v>
      </c>
      <c r="F28" s="8">
        <f t="shared" si="1"/>
        <v>144515.9</v>
      </c>
    </row>
    <row r="29" spans="1:6" ht="18" customHeight="1">
      <c r="A29" s="2" t="s">
        <v>0</v>
      </c>
      <c r="B29" s="7"/>
      <c r="C29" s="7"/>
      <c r="D29" s="8">
        <f t="shared" si="1"/>
        <v>80000</v>
      </c>
      <c r="E29" s="8">
        <f t="shared" si="1"/>
        <v>144515.9</v>
      </c>
      <c r="F29" s="8">
        <f t="shared" si="1"/>
        <v>144515.9</v>
      </c>
    </row>
    <row r="30" spans="1:6" ht="73.5" customHeight="1">
      <c r="A30" s="1" t="s">
        <v>32</v>
      </c>
      <c r="B30" s="7"/>
      <c r="C30" s="7"/>
      <c r="D30" s="11">
        <f t="shared" si="1"/>
        <v>80000</v>
      </c>
      <c r="E30" s="11">
        <f t="shared" si="1"/>
        <v>144515.9</v>
      </c>
      <c r="F30" s="11">
        <f t="shared" si="1"/>
        <v>144515.9</v>
      </c>
    </row>
    <row r="31" spans="1:6" ht="47.25" customHeight="1">
      <c r="A31" s="3" t="s">
        <v>9</v>
      </c>
      <c r="B31" s="7"/>
      <c r="C31" s="7"/>
      <c r="D31" s="13">
        <v>80000</v>
      </c>
      <c r="E31" s="13">
        <v>144515.9</v>
      </c>
      <c r="F31" s="13">
        <v>144515.9</v>
      </c>
    </row>
    <row r="32" spans="1:6" ht="20.25" customHeight="1">
      <c r="A32" s="12" t="s">
        <v>50</v>
      </c>
      <c r="B32" s="7"/>
      <c r="C32" s="7"/>
      <c r="D32" s="8">
        <f aca="true" t="shared" si="2" ref="D32:F34">D33</f>
        <v>5000</v>
      </c>
      <c r="E32" s="8">
        <f t="shared" si="2"/>
        <v>5000</v>
      </c>
      <c r="F32" s="8">
        <f t="shared" si="2"/>
        <v>5000</v>
      </c>
    </row>
    <row r="33" spans="1:6" ht="25.5" customHeight="1">
      <c r="A33" s="5" t="s">
        <v>0</v>
      </c>
      <c r="B33" s="7"/>
      <c r="C33" s="7"/>
      <c r="D33" s="8">
        <f t="shared" si="2"/>
        <v>5000</v>
      </c>
      <c r="E33" s="8">
        <f t="shared" si="2"/>
        <v>5000</v>
      </c>
      <c r="F33" s="8">
        <f t="shared" si="2"/>
        <v>5000</v>
      </c>
    </row>
    <row r="34" spans="1:6" ht="47.25" customHeight="1">
      <c r="A34" s="1" t="s">
        <v>33</v>
      </c>
      <c r="B34" s="7"/>
      <c r="C34" s="7"/>
      <c r="D34" s="11">
        <f t="shared" si="2"/>
        <v>5000</v>
      </c>
      <c r="E34" s="11">
        <f t="shared" si="2"/>
        <v>5000</v>
      </c>
      <c r="F34" s="11">
        <f t="shared" si="2"/>
        <v>5000</v>
      </c>
    </row>
    <row r="35" spans="1:6" ht="45" customHeight="1">
      <c r="A35" s="3" t="s">
        <v>53</v>
      </c>
      <c r="B35" s="28"/>
      <c r="C35" s="28"/>
      <c r="D35" s="13">
        <f>D37</f>
        <v>5000</v>
      </c>
      <c r="E35" s="13">
        <f>E37</f>
        <v>5000</v>
      </c>
      <c r="F35" s="13">
        <f>F37</f>
        <v>5000</v>
      </c>
    </row>
    <row r="36" spans="1:6" ht="18.75" customHeight="1">
      <c r="A36" s="29" t="s">
        <v>34</v>
      </c>
      <c r="B36" s="28"/>
      <c r="C36" s="28"/>
      <c r="D36" s="13"/>
      <c r="E36" s="13"/>
      <c r="F36" s="13"/>
    </row>
    <row r="37" spans="1:6" ht="39" customHeight="1">
      <c r="A37" s="30" t="s">
        <v>35</v>
      </c>
      <c r="B37" s="31" t="s">
        <v>36</v>
      </c>
      <c r="C37" s="31" t="s">
        <v>54</v>
      </c>
      <c r="D37" s="21">
        <v>5000</v>
      </c>
      <c r="E37" s="21">
        <v>5000</v>
      </c>
      <c r="F37" s="21">
        <v>5000</v>
      </c>
    </row>
    <row r="38" spans="1:6" ht="14.25">
      <c r="A38" s="12" t="s">
        <v>10</v>
      </c>
      <c r="B38" s="7"/>
      <c r="C38" s="7"/>
      <c r="D38" s="8">
        <f aca="true" t="shared" si="3" ref="D38:F39">D39</f>
        <v>148578.2</v>
      </c>
      <c r="E38" s="8">
        <f t="shared" si="3"/>
        <v>84019.5</v>
      </c>
      <c r="F38" s="8">
        <f t="shared" si="3"/>
        <v>77346.3</v>
      </c>
    </row>
    <row r="39" spans="1:6" ht="24.75" customHeight="1">
      <c r="A39" s="2" t="s">
        <v>11</v>
      </c>
      <c r="B39" s="7"/>
      <c r="C39" s="7"/>
      <c r="D39" s="8">
        <f t="shared" si="3"/>
        <v>148578.2</v>
      </c>
      <c r="E39" s="8">
        <f t="shared" si="3"/>
        <v>84019.5</v>
      </c>
      <c r="F39" s="8">
        <f t="shared" si="3"/>
        <v>77346.3</v>
      </c>
    </row>
    <row r="40" spans="1:6" ht="44.25" customHeight="1">
      <c r="A40" s="1" t="s">
        <v>12</v>
      </c>
      <c r="B40" s="7"/>
      <c r="C40" s="7"/>
      <c r="D40" s="11">
        <f>D41+D45</f>
        <v>148578.2</v>
      </c>
      <c r="E40" s="11">
        <f>E41+E45</f>
        <v>84019.5</v>
      </c>
      <c r="F40" s="11">
        <f>F41+F45</f>
        <v>77346.3</v>
      </c>
    </row>
    <row r="41" spans="1:6" ht="31.5" customHeight="1">
      <c r="A41" s="3" t="s">
        <v>38</v>
      </c>
      <c r="B41" s="7"/>
      <c r="C41" s="7"/>
      <c r="D41" s="13">
        <f>D43</f>
        <v>65437.6</v>
      </c>
      <c r="E41" s="13"/>
      <c r="F41" s="13"/>
    </row>
    <row r="42" spans="1:6" ht="14.25">
      <c r="A42" s="2" t="s">
        <v>39</v>
      </c>
      <c r="B42" s="16"/>
      <c r="C42" s="16"/>
      <c r="D42" s="19"/>
      <c r="E42" s="19"/>
      <c r="F42" s="19"/>
    </row>
    <row r="43" spans="1:6" ht="15">
      <c r="A43" s="2" t="s">
        <v>40</v>
      </c>
      <c r="B43" s="17"/>
      <c r="C43" s="17"/>
      <c r="D43" s="45">
        <f>D44</f>
        <v>65437.6</v>
      </c>
      <c r="E43" s="19"/>
      <c r="F43" s="19"/>
    </row>
    <row r="44" spans="1:6" ht="30">
      <c r="A44" s="27" t="s">
        <v>41</v>
      </c>
      <c r="B44" s="17" t="s">
        <v>42</v>
      </c>
      <c r="C44" s="17" t="s">
        <v>43</v>
      </c>
      <c r="D44" s="46">
        <v>65437.6</v>
      </c>
      <c r="E44" s="18"/>
      <c r="F44" s="18"/>
    </row>
    <row r="45" spans="1:6" ht="84.75" customHeight="1">
      <c r="A45" s="4" t="s">
        <v>46</v>
      </c>
      <c r="B45" s="17"/>
      <c r="C45" s="17"/>
      <c r="D45" s="34">
        <f>D46+D48</f>
        <v>83140.6</v>
      </c>
      <c r="E45" s="34">
        <f>E46+E48</f>
        <v>84019.5</v>
      </c>
      <c r="F45" s="34">
        <f>F46+F48</f>
        <v>77346.3</v>
      </c>
    </row>
    <row r="46" spans="1:6" ht="15">
      <c r="A46" s="2" t="s">
        <v>47</v>
      </c>
      <c r="B46" s="20"/>
      <c r="C46" s="20"/>
      <c r="D46" s="45">
        <f>D47</f>
        <v>53745.5</v>
      </c>
      <c r="E46" s="19"/>
      <c r="F46" s="19"/>
    </row>
    <row r="47" spans="1:6" ht="45.75" customHeight="1">
      <c r="A47" s="27" t="s">
        <v>48</v>
      </c>
      <c r="B47" s="17" t="s">
        <v>42</v>
      </c>
      <c r="C47" s="17" t="s">
        <v>49</v>
      </c>
      <c r="D47" s="46">
        <v>53745.5</v>
      </c>
      <c r="E47" s="18"/>
      <c r="F47" s="18"/>
    </row>
    <row r="48" spans="1:6" ht="24.75" customHeight="1">
      <c r="A48" s="27" t="s">
        <v>22</v>
      </c>
      <c r="B48" s="17"/>
      <c r="C48" s="17"/>
      <c r="D48" s="46">
        <v>29395.1</v>
      </c>
      <c r="E48" s="46">
        <v>84019.5</v>
      </c>
      <c r="F48" s="46">
        <v>77346.3</v>
      </c>
    </row>
    <row r="49" spans="5:6" ht="12.75">
      <c r="E49" s="47"/>
      <c r="F49" s="47"/>
    </row>
    <row r="50" spans="1:4" ht="12.75">
      <c r="A50" s="33"/>
      <c r="C50" s="33"/>
      <c r="D50" s="33"/>
    </row>
    <row r="51" spans="3:4" ht="12.75">
      <c r="C51" s="33"/>
      <c r="D51" s="33"/>
    </row>
    <row r="52" spans="3:4" ht="12.75">
      <c r="C52" s="33"/>
      <c r="D52" s="33"/>
    </row>
  </sheetData>
  <sheetProtection/>
  <mergeCells count="8">
    <mergeCell ref="B1:F1"/>
    <mergeCell ref="B5:B8"/>
    <mergeCell ref="A2:F2"/>
    <mergeCell ref="D6:D7"/>
    <mergeCell ref="E6:F6"/>
    <mergeCell ref="D5:F5"/>
    <mergeCell ref="A5:A8"/>
    <mergeCell ref="C5:C8"/>
  </mergeCells>
  <printOptions horizontalCentered="1"/>
  <pageMargins left="0.5905511811023623" right="0.5905511811023623" top="0.45" bottom="0.39" header="0.28" footer="0.19"/>
  <pageSetup fitToHeight="4" fitToWidth="1" horizontalDpi="600" verticalDpi="600" orientation="landscape" paperSize="9" scale="92" r:id="rId2"/>
  <headerFooter differentFirst="1" alignWithMargins="0">
    <oddHeader>&amp;R&amp;P</oddHeader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stiu</cp:lastModifiedBy>
  <cp:lastPrinted>2014-12-26T09:31:56Z</cp:lastPrinted>
  <dcterms:created xsi:type="dcterms:W3CDTF">2012-10-03T07:04:41Z</dcterms:created>
  <dcterms:modified xsi:type="dcterms:W3CDTF">2014-12-26T09:33:02Z</dcterms:modified>
  <cp:category/>
  <cp:version/>
  <cp:contentType/>
  <cp:contentStatus/>
</cp:coreProperties>
</file>